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tabRatio="823" activeTab="2"/>
  </bookViews>
  <sheets>
    <sheet name="1专任教师、专职科研人员及“双肩挑”人员" sheetId="1" r:id="rId1"/>
    <sheet name="2校外聘用人员及离退休返聘人员" sheetId="2" r:id="rId2"/>
    <sheet name="3党务、行政、群团、附属单位非“双肩挑”人员" sheetId="3" r:id="rId3"/>
  </sheets>
  <definedNames/>
  <calcPr fullCalcOnLoad="1"/>
</workbook>
</file>

<file path=xl/sharedStrings.xml><?xml version="1.0" encoding="utf-8"?>
<sst xmlns="http://schemas.openxmlformats.org/spreadsheetml/2006/main" count="282" uniqueCount="49">
  <si>
    <t>姓名</t>
  </si>
  <si>
    <t>授课学期</t>
  </si>
  <si>
    <t>课程名称</t>
  </si>
  <si>
    <t>授课周数</t>
  </si>
  <si>
    <t>周学时</t>
  </si>
  <si>
    <t>自然学时</t>
  </si>
  <si>
    <t>学生人数</t>
  </si>
  <si>
    <t>标准班人数</t>
  </si>
  <si>
    <t>增加系数</t>
  </si>
  <si>
    <t>请选择</t>
  </si>
  <si>
    <t>填报时间：</t>
  </si>
  <si>
    <t>填报人：</t>
  </si>
  <si>
    <t>负责人：</t>
  </si>
  <si>
    <t>课程类型</t>
  </si>
  <si>
    <t>课程标准教分</t>
  </si>
  <si>
    <t>序号</t>
  </si>
  <si>
    <t>上</t>
  </si>
  <si>
    <t>下</t>
  </si>
  <si>
    <t>教学单位：（ 公章 ）</t>
  </si>
  <si>
    <t>备注1：课程标准教分＝课程教分*（标准班系数＋增加系数），18个标准课时折算成1个课程教分。</t>
  </si>
  <si>
    <t>备注</t>
  </si>
  <si>
    <t>授课年级、专业</t>
  </si>
  <si>
    <t>课程性质</t>
  </si>
  <si>
    <t>实践指导教分</t>
  </si>
  <si>
    <t>论文指导教分</t>
  </si>
  <si>
    <t>指导毕业生完成答辩人数</t>
  </si>
  <si>
    <t>指导毕业生完成实践人数</t>
  </si>
  <si>
    <t>备注2：研究生教学教分总值＝课程标准教分总值＋指导毕业生实践教分总值＋指导毕业生学位论文教分总值，每指导一个毕业研究生完成实践环节计2个标准教分，每指导一个毕业研究生完成硕士学位论文答辩计4个标准教分.</t>
  </si>
  <si>
    <t>备注3：姓名、课程名称、授课年级专业、授课周数、周学时、学生人数、指导毕业生完成实践人数、指导毕业生完成答辩人数根据实际填写，其它各项由表格自动生成。</t>
  </si>
  <si>
    <t>请选择</t>
  </si>
  <si>
    <t>课程教分</t>
  </si>
  <si>
    <t>双语、示范课程</t>
  </si>
  <si>
    <t>研究生教学教分总值</t>
  </si>
  <si>
    <t>原始增加系数</t>
  </si>
  <si>
    <t>增加系数</t>
  </si>
  <si>
    <t>学位课</t>
  </si>
  <si>
    <t>专业必修课</t>
  </si>
  <si>
    <t>专业选修课</t>
  </si>
  <si>
    <t>基础英语</t>
  </si>
  <si>
    <t>公共政治类课程</t>
  </si>
  <si>
    <t>公共选修课</t>
  </si>
  <si>
    <t>双语课程</t>
  </si>
  <si>
    <t>省级示范课程</t>
  </si>
  <si>
    <t>校级示范课程</t>
  </si>
  <si>
    <t>其他课程</t>
  </si>
  <si>
    <t>本页合计</t>
  </si>
  <si>
    <t>表3：广东财经大学2014-2015学年研究生教学工作量登记表（党务、行政、群团、附属单位非“双肩挑”人员）</t>
  </si>
  <si>
    <t>表1：广东财经大学2014-2015学年研究生教学工作量登记表（专任教师、专职科研人员及“双肩挑”人员）</t>
  </si>
  <si>
    <t>表2：广东财经大学2014-2015学年研究生教学工作量登记表（校外聘用人员及离退休返聘人员）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</si>
</sst>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</numFmts>
  <fonts count="22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4" ht="19.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5" t="s">
        <v>29</v>
      </c>
    </row>
    <row r="3" spans="1:24" ht="19.5" customHeight="1">
      <c r="A3" s="33" t="s">
        <v>15</v>
      </c>
      <c r="B3" s="33" t="s">
        <v>0</v>
      </c>
      <c r="C3" s="33" t="s">
        <v>1</v>
      </c>
      <c r="D3" s="33" t="s">
        <v>2</v>
      </c>
      <c r="E3" s="33" t="s">
        <v>21</v>
      </c>
      <c r="F3" s="33" t="s">
        <v>3</v>
      </c>
      <c r="G3" s="33" t="s">
        <v>4</v>
      </c>
      <c r="H3" s="33" t="s">
        <v>5</v>
      </c>
      <c r="I3" s="33" t="s">
        <v>30</v>
      </c>
      <c r="J3" s="33" t="s">
        <v>6</v>
      </c>
      <c r="K3" s="33"/>
      <c r="L3" s="33"/>
      <c r="M3" s="33"/>
      <c r="N3" s="33"/>
      <c r="O3" s="33" t="s">
        <v>31</v>
      </c>
      <c r="P3" s="33"/>
      <c r="Q3" s="33" t="s">
        <v>14</v>
      </c>
      <c r="R3" s="33" t="s">
        <v>26</v>
      </c>
      <c r="S3" s="33" t="s">
        <v>23</v>
      </c>
      <c r="T3" s="33" t="s">
        <v>25</v>
      </c>
      <c r="U3" s="33" t="s">
        <v>24</v>
      </c>
      <c r="V3" s="33" t="s">
        <v>32</v>
      </c>
      <c r="W3" s="32" t="s">
        <v>20</v>
      </c>
      <c r="X3" s="5" t="s">
        <v>16</v>
      </c>
    </row>
    <row r="4" spans="1:24" ht="33.75">
      <c r="A4" s="33"/>
      <c r="B4" s="33"/>
      <c r="C4" s="33"/>
      <c r="D4" s="33"/>
      <c r="E4" s="33"/>
      <c r="F4" s="33"/>
      <c r="G4" s="33"/>
      <c r="H4" s="33"/>
      <c r="I4" s="3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33"/>
      <c r="R4" s="33"/>
      <c r="S4" s="33"/>
      <c r="T4" s="33"/>
      <c r="U4" s="33"/>
      <c r="V4" s="33"/>
      <c r="W4" s="32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9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 t="shared" si="0"/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16" t="s">
        <v>11</v>
      </c>
      <c r="B20" s="17"/>
      <c r="C20" s="19"/>
      <c r="D20" s="20"/>
      <c r="E20" s="4" t="s">
        <v>12</v>
      </c>
      <c r="F20" s="13"/>
      <c r="G20" s="14"/>
      <c r="H20" s="14"/>
      <c r="I20" s="14"/>
      <c r="J20" s="14"/>
      <c r="K20" s="14"/>
      <c r="L20" s="15"/>
      <c r="M20" s="3"/>
      <c r="N20" s="3"/>
      <c r="O20" s="11" t="s">
        <v>10</v>
      </c>
      <c r="P20" s="11"/>
      <c r="Q20" s="18">
        <f ca="1">TODAY()</f>
        <v>42156</v>
      </c>
      <c r="R20" s="18"/>
      <c r="S20" s="18"/>
      <c r="T20" s="18" t="s">
        <v>45</v>
      </c>
      <c r="U20" s="18"/>
      <c r="V20" s="24">
        <f>SUM(V5:V19)</f>
        <v>0</v>
      </c>
      <c r="W20" s="25"/>
    </row>
    <row r="21" spans="1:23" s="5" customFormat="1" ht="24.75" customHeight="1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5" customFormat="1" ht="24.75" customHeight="1">
      <c r="A22" s="21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s="6" customFormat="1" ht="24.75" customHeight="1">
      <c r="A23" s="21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J3:N3"/>
    <mergeCell ref="O3:P3"/>
    <mergeCell ref="R3:R4"/>
    <mergeCell ref="I3:I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F20:L20"/>
    <mergeCell ref="A20:B20"/>
    <mergeCell ref="T20:U20"/>
    <mergeCell ref="Q20:S20"/>
    <mergeCell ref="C20:D20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26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4" ht="19.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5" t="s">
        <v>29</v>
      </c>
    </row>
    <row r="3" spans="1:24" ht="19.5" customHeight="1">
      <c r="A3" s="33" t="s">
        <v>15</v>
      </c>
      <c r="B3" s="33" t="s">
        <v>0</v>
      </c>
      <c r="C3" s="33" t="s">
        <v>1</v>
      </c>
      <c r="D3" s="33" t="s">
        <v>2</v>
      </c>
      <c r="E3" s="33" t="s">
        <v>21</v>
      </c>
      <c r="F3" s="33" t="s">
        <v>3</v>
      </c>
      <c r="G3" s="33" t="s">
        <v>4</v>
      </c>
      <c r="H3" s="33" t="s">
        <v>5</v>
      </c>
      <c r="I3" s="33" t="s">
        <v>30</v>
      </c>
      <c r="J3" s="33" t="s">
        <v>6</v>
      </c>
      <c r="K3" s="33"/>
      <c r="L3" s="33"/>
      <c r="M3" s="33"/>
      <c r="N3" s="33"/>
      <c r="O3" s="33" t="s">
        <v>31</v>
      </c>
      <c r="P3" s="33"/>
      <c r="Q3" s="33" t="s">
        <v>14</v>
      </c>
      <c r="R3" s="33" t="s">
        <v>26</v>
      </c>
      <c r="S3" s="33" t="s">
        <v>23</v>
      </c>
      <c r="T3" s="33" t="s">
        <v>25</v>
      </c>
      <c r="U3" s="33" t="s">
        <v>24</v>
      </c>
      <c r="V3" s="33" t="s">
        <v>32</v>
      </c>
      <c r="W3" s="32" t="s">
        <v>20</v>
      </c>
      <c r="X3" s="5" t="s">
        <v>16</v>
      </c>
    </row>
    <row r="4" spans="1:24" ht="33.75">
      <c r="A4" s="33"/>
      <c r="B4" s="33"/>
      <c r="C4" s="33"/>
      <c r="D4" s="33"/>
      <c r="E4" s="33"/>
      <c r="F4" s="33"/>
      <c r="G4" s="33"/>
      <c r="H4" s="33"/>
      <c r="I4" s="3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33"/>
      <c r="R4" s="33"/>
      <c r="S4" s="33"/>
      <c r="T4" s="33"/>
      <c r="U4" s="33"/>
      <c r="V4" s="33"/>
      <c r="W4" s="32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9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 t="shared" si="0"/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16" t="s">
        <v>11</v>
      </c>
      <c r="B20" s="17"/>
      <c r="C20" s="19"/>
      <c r="D20" s="20"/>
      <c r="E20" s="4" t="s">
        <v>12</v>
      </c>
      <c r="F20" s="13"/>
      <c r="G20" s="14"/>
      <c r="H20" s="14"/>
      <c r="I20" s="14"/>
      <c r="J20" s="14"/>
      <c r="K20" s="14"/>
      <c r="L20" s="15"/>
      <c r="M20" s="3"/>
      <c r="N20" s="3"/>
      <c r="O20" s="11" t="s">
        <v>10</v>
      </c>
      <c r="P20" s="11"/>
      <c r="Q20" s="18">
        <f ca="1">TODAY()</f>
        <v>42156</v>
      </c>
      <c r="R20" s="18"/>
      <c r="S20" s="18"/>
      <c r="T20" s="18" t="s">
        <v>45</v>
      </c>
      <c r="U20" s="18"/>
      <c r="V20" s="24">
        <f>SUM(V5:V19)</f>
        <v>0</v>
      </c>
      <c r="W20" s="25"/>
    </row>
    <row r="21" spans="1:23" s="5" customFormat="1" ht="24.75" customHeight="1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5" customFormat="1" ht="24.75" customHeight="1">
      <c r="A22" s="21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s="6" customFormat="1" ht="24.75" customHeight="1">
      <c r="A23" s="21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F20:L20"/>
    <mergeCell ref="A20:B20"/>
    <mergeCell ref="T20:U20"/>
    <mergeCell ref="Q20:S20"/>
    <mergeCell ref="C20:D20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J3:N3"/>
    <mergeCell ref="O3:P3"/>
    <mergeCell ref="R3:R4"/>
    <mergeCell ref="I3:I4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25390625" style="0" customWidth="1"/>
    <col min="4" max="4" width="13.00390625" style="0" customWidth="1"/>
    <col min="5" max="5" width="10.125" style="0" customWidth="1"/>
    <col min="6" max="6" width="5.00390625" style="0" customWidth="1"/>
    <col min="7" max="7" width="4.375" style="0" customWidth="1"/>
    <col min="8" max="8" width="3.875" style="0" customWidth="1"/>
    <col min="9" max="9" width="4.125" style="0" customWidth="1"/>
    <col min="10" max="10" width="6.75390625" style="0" customWidth="1"/>
    <col min="11" max="11" width="5.75390625" style="0" customWidth="1"/>
    <col min="12" max="12" width="5.25390625" style="0" customWidth="1"/>
    <col min="13" max="13" width="5.125" style="0" hidden="1" customWidth="1"/>
    <col min="14" max="14" width="5.125" style="0" customWidth="1"/>
    <col min="15" max="15" width="6.75390625" style="0" customWidth="1"/>
    <col min="16" max="16" width="5.00390625" style="0" customWidth="1"/>
    <col min="17" max="17" width="6.25390625" style="0" customWidth="1"/>
    <col min="18" max="18" width="6.00390625" style="0" customWidth="1"/>
    <col min="19" max="19" width="5.125" style="0" customWidth="1"/>
    <col min="20" max="20" width="5.875" style="0" customWidth="1"/>
    <col min="21" max="21" width="5.125" style="0" customWidth="1"/>
    <col min="22" max="22" width="9.25390625" style="0" customWidth="1"/>
    <col min="23" max="23" width="6.00390625" style="0" customWidth="1"/>
    <col min="24" max="24" width="9.00390625" style="0" hidden="1" customWidth="1"/>
  </cols>
  <sheetData>
    <row r="1" spans="1:23" ht="26.25" customHeight="1">
      <c r="A1" s="26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4" ht="19.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5" t="s">
        <v>29</v>
      </c>
    </row>
    <row r="3" spans="1:24" ht="19.5" customHeight="1">
      <c r="A3" s="33" t="s">
        <v>15</v>
      </c>
      <c r="B3" s="33" t="s">
        <v>0</v>
      </c>
      <c r="C3" s="33" t="s">
        <v>1</v>
      </c>
      <c r="D3" s="33" t="s">
        <v>2</v>
      </c>
      <c r="E3" s="33" t="s">
        <v>21</v>
      </c>
      <c r="F3" s="33" t="s">
        <v>3</v>
      </c>
      <c r="G3" s="33" t="s">
        <v>4</v>
      </c>
      <c r="H3" s="33" t="s">
        <v>5</v>
      </c>
      <c r="I3" s="33" t="s">
        <v>30</v>
      </c>
      <c r="J3" s="33" t="s">
        <v>6</v>
      </c>
      <c r="K3" s="33"/>
      <c r="L3" s="33"/>
      <c r="M3" s="33"/>
      <c r="N3" s="33"/>
      <c r="O3" s="33" t="s">
        <v>31</v>
      </c>
      <c r="P3" s="33"/>
      <c r="Q3" s="33" t="s">
        <v>14</v>
      </c>
      <c r="R3" s="33" t="s">
        <v>26</v>
      </c>
      <c r="S3" s="33" t="s">
        <v>23</v>
      </c>
      <c r="T3" s="33" t="s">
        <v>25</v>
      </c>
      <c r="U3" s="33" t="s">
        <v>24</v>
      </c>
      <c r="V3" s="33" t="s">
        <v>32</v>
      </c>
      <c r="W3" s="32" t="s">
        <v>20</v>
      </c>
      <c r="X3" s="5" t="s">
        <v>16</v>
      </c>
    </row>
    <row r="4" spans="1:24" ht="33.75">
      <c r="A4" s="33"/>
      <c r="B4" s="33"/>
      <c r="C4" s="33"/>
      <c r="D4" s="33"/>
      <c r="E4" s="33"/>
      <c r="F4" s="33"/>
      <c r="G4" s="33"/>
      <c r="H4" s="33"/>
      <c r="I4" s="33"/>
      <c r="J4" s="12" t="s">
        <v>22</v>
      </c>
      <c r="K4" s="12" t="s">
        <v>7</v>
      </c>
      <c r="L4" s="12" t="s">
        <v>6</v>
      </c>
      <c r="M4" s="12" t="s">
        <v>33</v>
      </c>
      <c r="N4" s="12" t="s">
        <v>8</v>
      </c>
      <c r="O4" s="12" t="s">
        <v>13</v>
      </c>
      <c r="P4" s="12" t="s">
        <v>34</v>
      </c>
      <c r="Q4" s="33"/>
      <c r="R4" s="33"/>
      <c r="S4" s="33"/>
      <c r="T4" s="33"/>
      <c r="U4" s="33"/>
      <c r="V4" s="33"/>
      <c r="W4" s="32"/>
      <c r="X4" s="5" t="s">
        <v>17</v>
      </c>
    </row>
    <row r="5" spans="1:24" ht="22.5" customHeight="1">
      <c r="A5" s="3">
        <v>1</v>
      </c>
      <c r="B5" s="7"/>
      <c r="C5" s="7" t="s">
        <v>9</v>
      </c>
      <c r="D5" s="8"/>
      <c r="E5" s="7"/>
      <c r="F5" s="7"/>
      <c r="G5" s="7"/>
      <c r="H5" s="9">
        <f aca="true" t="shared" si="0" ref="H5:H18">F5*G5</f>
        <v>0</v>
      </c>
      <c r="I5" s="9">
        <f aca="true" t="shared" si="1" ref="I5:I19">H5/18</f>
        <v>0</v>
      </c>
      <c r="J5" s="7" t="s">
        <v>9</v>
      </c>
      <c r="K5" s="1">
        <f aca="true" t="shared" si="2" ref="K5:K19">IF(J5="请选择",0,(IF(J5="公共政治类课程",50,IF(J5="基础英语",40,IF(J5="公共选修课",50,IF(J5="学位课",30,IF(J5="专业必修课",30,IF(J5="专业选修课",30,))))))))</f>
        <v>0</v>
      </c>
      <c r="L5" s="7"/>
      <c r="M5" s="9">
        <f aca="true" t="shared" si="3" ref="M5:M19">(L5-K5)*0.01</f>
        <v>0</v>
      </c>
      <c r="N5" s="9">
        <f aca="true" t="shared" si="4" ref="N5:N19">IF(M5&lt;=0,0,IF(M5&gt;1,1,IF(M5&lt;=1,M5)))</f>
        <v>0</v>
      </c>
      <c r="O5" s="7" t="s">
        <v>9</v>
      </c>
      <c r="P5" s="1">
        <f aca="true" t="shared" si="5" ref="P5:P19">IF(O5="请选择",0,IF(O5="省级示范课程",1,IF(O5="校级示范课程",0.5,IF(O5="其他课程",0,IF(O5="双语课程",0.5,)))))</f>
        <v>0</v>
      </c>
      <c r="Q5" s="1">
        <f aca="true" t="shared" si="6" ref="Q5:Q19">I5*(1.8+N5+P5)</f>
        <v>0</v>
      </c>
      <c r="R5" s="7"/>
      <c r="S5" s="1">
        <f aca="true" t="shared" si="7" ref="S5:S19">R5*2</f>
        <v>0</v>
      </c>
      <c r="T5" s="7"/>
      <c r="U5" s="1">
        <f aca="true" t="shared" si="8" ref="U5:U19">T5*4</f>
        <v>0</v>
      </c>
      <c r="V5" s="2">
        <f aca="true" t="shared" si="9" ref="V5:V19">Q5+S5+U5</f>
        <v>0</v>
      </c>
      <c r="W5" s="10"/>
      <c r="X5" s="5" t="s">
        <v>29</v>
      </c>
    </row>
    <row r="6" spans="1:24" ht="22.5" customHeight="1">
      <c r="A6" s="3">
        <v>2</v>
      </c>
      <c r="B6" s="7"/>
      <c r="C6" s="7" t="s">
        <v>9</v>
      </c>
      <c r="D6" s="8"/>
      <c r="E6" s="7"/>
      <c r="F6" s="7"/>
      <c r="G6" s="7"/>
      <c r="H6" s="9">
        <f t="shared" si="0"/>
        <v>0</v>
      </c>
      <c r="I6" s="9">
        <f t="shared" si="1"/>
        <v>0</v>
      </c>
      <c r="J6" s="7" t="s">
        <v>9</v>
      </c>
      <c r="K6" s="1">
        <f t="shared" si="2"/>
        <v>0</v>
      </c>
      <c r="L6" s="7"/>
      <c r="M6" s="9">
        <f t="shared" si="3"/>
        <v>0</v>
      </c>
      <c r="N6" s="9">
        <f t="shared" si="4"/>
        <v>0</v>
      </c>
      <c r="O6" s="7" t="s">
        <v>9</v>
      </c>
      <c r="P6" s="1">
        <f t="shared" si="5"/>
        <v>0</v>
      </c>
      <c r="Q6" s="1">
        <f t="shared" si="6"/>
        <v>0</v>
      </c>
      <c r="R6" s="7"/>
      <c r="S6" s="1">
        <f t="shared" si="7"/>
        <v>0</v>
      </c>
      <c r="T6" s="7"/>
      <c r="U6" s="1">
        <f t="shared" si="8"/>
        <v>0</v>
      </c>
      <c r="V6" s="2">
        <f t="shared" si="9"/>
        <v>0</v>
      </c>
      <c r="W6" s="10"/>
      <c r="X6" s="5" t="s">
        <v>35</v>
      </c>
    </row>
    <row r="7" spans="1:24" ht="22.5" customHeight="1">
      <c r="A7" s="3">
        <v>3</v>
      </c>
      <c r="B7" s="7"/>
      <c r="C7" s="7" t="s">
        <v>9</v>
      </c>
      <c r="D7" s="8"/>
      <c r="E7" s="7"/>
      <c r="F7" s="7"/>
      <c r="G7" s="7"/>
      <c r="H7" s="9">
        <f t="shared" si="0"/>
        <v>0</v>
      </c>
      <c r="I7" s="9">
        <f t="shared" si="1"/>
        <v>0</v>
      </c>
      <c r="J7" s="7" t="s">
        <v>9</v>
      </c>
      <c r="K7" s="1">
        <f t="shared" si="2"/>
        <v>0</v>
      </c>
      <c r="L7" s="7"/>
      <c r="M7" s="9">
        <f t="shared" si="3"/>
        <v>0</v>
      </c>
      <c r="N7" s="9">
        <f t="shared" si="4"/>
        <v>0</v>
      </c>
      <c r="O7" s="7" t="s">
        <v>9</v>
      </c>
      <c r="P7" s="1">
        <f t="shared" si="5"/>
        <v>0</v>
      </c>
      <c r="Q7" s="1">
        <f t="shared" si="6"/>
        <v>0</v>
      </c>
      <c r="R7" s="7"/>
      <c r="S7" s="1">
        <f t="shared" si="7"/>
        <v>0</v>
      </c>
      <c r="T7" s="7"/>
      <c r="U7" s="1">
        <f t="shared" si="8"/>
        <v>0</v>
      </c>
      <c r="V7" s="2">
        <f t="shared" si="9"/>
        <v>0</v>
      </c>
      <c r="W7" s="10"/>
      <c r="X7" s="5" t="s">
        <v>36</v>
      </c>
    </row>
    <row r="8" spans="1:24" ht="22.5" customHeight="1">
      <c r="A8" s="3">
        <v>4</v>
      </c>
      <c r="B8" s="7"/>
      <c r="C8" s="7" t="s">
        <v>9</v>
      </c>
      <c r="D8" s="8"/>
      <c r="E8" s="7"/>
      <c r="F8" s="7"/>
      <c r="G8" s="7"/>
      <c r="H8" s="9">
        <f t="shared" si="0"/>
        <v>0</v>
      </c>
      <c r="I8" s="9">
        <f t="shared" si="1"/>
        <v>0</v>
      </c>
      <c r="J8" s="7" t="s">
        <v>9</v>
      </c>
      <c r="K8" s="1">
        <f t="shared" si="2"/>
        <v>0</v>
      </c>
      <c r="L8" s="7"/>
      <c r="M8" s="9">
        <f t="shared" si="3"/>
        <v>0</v>
      </c>
      <c r="N8" s="9">
        <f t="shared" si="4"/>
        <v>0</v>
      </c>
      <c r="O8" s="7" t="s">
        <v>9</v>
      </c>
      <c r="P8" s="1">
        <f t="shared" si="5"/>
        <v>0</v>
      </c>
      <c r="Q8" s="1">
        <f t="shared" si="6"/>
        <v>0</v>
      </c>
      <c r="R8" s="7"/>
      <c r="S8" s="1">
        <f t="shared" si="7"/>
        <v>0</v>
      </c>
      <c r="T8" s="7"/>
      <c r="U8" s="1">
        <f t="shared" si="8"/>
        <v>0</v>
      </c>
      <c r="V8" s="2">
        <f t="shared" si="9"/>
        <v>0</v>
      </c>
      <c r="W8" s="10"/>
      <c r="X8" s="5" t="s">
        <v>37</v>
      </c>
    </row>
    <row r="9" spans="1:24" ht="22.5" customHeight="1">
      <c r="A9" s="3">
        <v>5</v>
      </c>
      <c r="B9" s="7"/>
      <c r="C9" s="7" t="s">
        <v>9</v>
      </c>
      <c r="D9" s="8"/>
      <c r="E9" s="7"/>
      <c r="F9" s="7"/>
      <c r="G9" s="7"/>
      <c r="H9" s="9">
        <f t="shared" si="0"/>
        <v>0</v>
      </c>
      <c r="I9" s="9">
        <f t="shared" si="1"/>
        <v>0</v>
      </c>
      <c r="J9" s="7" t="s">
        <v>9</v>
      </c>
      <c r="K9" s="1">
        <f t="shared" si="2"/>
        <v>0</v>
      </c>
      <c r="L9" s="7"/>
      <c r="M9" s="9">
        <f t="shared" si="3"/>
        <v>0</v>
      </c>
      <c r="N9" s="9">
        <f t="shared" si="4"/>
        <v>0</v>
      </c>
      <c r="O9" s="7" t="s">
        <v>9</v>
      </c>
      <c r="P9" s="1">
        <f t="shared" si="5"/>
        <v>0</v>
      </c>
      <c r="Q9" s="1">
        <f t="shared" si="6"/>
        <v>0</v>
      </c>
      <c r="R9" s="7"/>
      <c r="S9" s="1">
        <f t="shared" si="7"/>
        <v>0</v>
      </c>
      <c r="T9" s="7"/>
      <c r="U9" s="1">
        <f t="shared" si="8"/>
        <v>0</v>
      </c>
      <c r="V9" s="2">
        <f t="shared" si="9"/>
        <v>0</v>
      </c>
      <c r="W9" s="10"/>
      <c r="X9" s="5" t="s">
        <v>38</v>
      </c>
    </row>
    <row r="10" spans="1:24" ht="22.5" customHeight="1">
      <c r="A10" s="3">
        <v>6</v>
      </c>
      <c r="B10" s="7"/>
      <c r="C10" s="7" t="s">
        <v>9</v>
      </c>
      <c r="D10" s="8"/>
      <c r="E10" s="7"/>
      <c r="F10" s="7"/>
      <c r="G10" s="7"/>
      <c r="H10" s="9">
        <f t="shared" si="0"/>
        <v>0</v>
      </c>
      <c r="I10" s="9">
        <f t="shared" si="1"/>
        <v>0</v>
      </c>
      <c r="J10" s="7" t="s">
        <v>9</v>
      </c>
      <c r="K10" s="1">
        <f t="shared" si="2"/>
        <v>0</v>
      </c>
      <c r="L10" s="7"/>
      <c r="M10" s="9">
        <f t="shared" si="3"/>
        <v>0</v>
      </c>
      <c r="N10" s="9">
        <f t="shared" si="4"/>
        <v>0</v>
      </c>
      <c r="O10" s="7" t="s">
        <v>9</v>
      </c>
      <c r="P10" s="1">
        <f t="shared" si="5"/>
        <v>0</v>
      </c>
      <c r="Q10" s="1">
        <f t="shared" si="6"/>
        <v>0</v>
      </c>
      <c r="R10" s="7"/>
      <c r="S10" s="1">
        <f t="shared" si="7"/>
        <v>0</v>
      </c>
      <c r="T10" s="7"/>
      <c r="U10" s="1">
        <f t="shared" si="8"/>
        <v>0</v>
      </c>
      <c r="V10" s="2">
        <f t="shared" si="9"/>
        <v>0</v>
      </c>
      <c r="W10" s="10"/>
      <c r="X10" s="5" t="s">
        <v>39</v>
      </c>
    </row>
    <row r="11" spans="1:24" ht="22.5" customHeight="1">
      <c r="A11" s="3">
        <v>7</v>
      </c>
      <c r="B11" s="7"/>
      <c r="C11" s="7" t="s">
        <v>9</v>
      </c>
      <c r="D11" s="8"/>
      <c r="E11" s="7"/>
      <c r="F11" s="7"/>
      <c r="G11" s="7"/>
      <c r="H11" s="9">
        <f t="shared" si="0"/>
        <v>0</v>
      </c>
      <c r="I11" s="9">
        <f t="shared" si="1"/>
        <v>0</v>
      </c>
      <c r="J11" s="7" t="s">
        <v>9</v>
      </c>
      <c r="K11" s="1">
        <f t="shared" si="2"/>
        <v>0</v>
      </c>
      <c r="L11" s="7"/>
      <c r="M11" s="9">
        <f t="shared" si="3"/>
        <v>0</v>
      </c>
      <c r="N11" s="9">
        <f t="shared" si="4"/>
        <v>0</v>
      </c>
      <c r="O11" s="7" t="s">
        <v>9</v>
      </c>
      <c r="P11" s="1">
        <f t="shared" si="5"/>
        <v>0</v>
      </c>
      <c r="Q11" s="1">
        <f t="shared" si="6"/>
        <v>0</v>
      </c>
      <c r="R11" s="7"/>
      <c r="S11" s="1">
        <f t="shared" si="7"/>
        <v>0</v>
      </c>
      <c r="T11" s="7"/>
      <c r="U11" s="1">
        <f t="shared" si="8"/>
        <v>0</v>
      </c>
      <c r="V11" s="2">
        <f t="shared" si="9"/>
        <v>0</v>
      </c>
      <c r="W11" s="10"/>
      <c r="X11" s="5" t="s">
        <v>40</v>
      </c>
    </row>
    <row r="12" spans="1:24" ht="22.5" customHeight="1">
      <c r="A12" s="3">
        <v>8</v>
      </c>
      <c r="B12" s="7"/>
      <c r="C12" s="7" t="s">
        <v>9</v>
      </c>
      <c r="D12" s="8"/>
      <c r="E12" s="7"/>
      <c r="F12" s="7"/>
      <c r="G12" s="7"/>
      <c r="H12" s="9">
        <f t="shared" si="0"/>
        <v>0</v>
      </c>
      <c r="I12" s="9">
        <f t="shared" si="1"/>
        <v>0</v>
      </c>
      <c r="J12" s="7" t="s">
        <v>9</v>
      </c>
      <c r="K12" s="1">
        <f t="shared" si="2"/>
        <v>0</v>
      </c>
      <c r="L12" s="7"/>
      <c r="M12" s="9">
        <f t="shared" si="3"/>
        <v>0</v>
      </c>
      <c r="N12" s="9">
        <f t="shared" si="4"/>
        <v>0</v>
      </c>
      <c r="O12" s="7" t="s">
        <v>9</v>
      </c>
      <c r="P12" s="1">
        <f t="shared" si="5"/>
        <v>0</v>
      </c>
      <c r="Q12" s="1">
        <f t="shared" si="6"/>
        <v>0</v>
      </c>
      <c r="R12" s="7"/>
      <c r="S12" s="1">
        <f t="shared" si="7"/>
        <v>0</v>
      </c>
      <c r="T12" s="7"/>
      <c r="U12" s="1">
        <f t="shared" si="8"/>
        <v>0</v>
      </c>
      <c r="V12" s="2">
        <f t="shared" si="9"/>
        <v>0</v>
      </c>
      <c r="W12" s="10"/>
      <c r="X12" s="5"/>
    </row>
    <row r="13" spans="1:24" ht="22.5" customHeight="1">
      <c r="A13" s="3">
        <v>9</v>
      </c>
      <c r="B13" s="7"/>
      <c r="C13" s="7" t="s">
        <v>9</v>
      </c>
      <c r="D13" s="8"/>
      <c r="E13" s="7"/>
      <c r="F13" s="7"/>
      <c r="G13" s="7"/>
      <c r="H13" s="9">
        <f t="shared" si="0"/>
        <v>0</v>
      </c>
      <c r="I13" s="9">
        <f t="shared" si="1"/>
        <v>0</v>
      </c>
      <c r="J13" s="7" t="s">
        <v>9</v>
      </c>
      <c r="K13" s="1">
        <f t="shared" si="2"/>
        <v>0</v>
      </c>
      <c r="L13" s="7"/>
      <c r="M13" s="9">
        <f t="shared" si="3"/>
        <v>0</v>
      </c>
      <c r="N13" s="9">
        <f t="shared" si="4"/>
        <v>0</v>
      </c>
      <c r="O13" s="7" t="s">
        <v>9</v>
      </c>
      <c r="P13" s="1">
        <f t="shared" si="5"/>
        <v>0</v>
      </c>
      <c r="Q13" s="1">
        <f t="shared" si="6"/>
        <v>0</v>
      </c>
      <c r="R13" s="7"/>
      <c r="S13" s="1">
        <f t="shared" si="7"/>
        <v>0</v>
      </c>
      <c r="T13" s="7"/>
      <c r="U13" s="1">
        <f t="shared" si="8"/>
        <v>0</v>
      </c>
      <c r="V13" s="2">
        <f t="shared" si="9"/>
        <v>0</v>
      </c>
      <c r="W13" s="10"/>
      <c r="X13" s="5" t="s">
        <v>29</v>
      </c>
    </row>
    <row r="14" spans="1:24" ht="22.5" customHeight="1">
      <c r="A14" s="3">
        <v>10</v>
      </c>
      <c r="B14" s="7"/>
      <c r="C14" s="7" t="s">
        <v>9</v>
      </c>
      <c r="D14" s="8"/>
      <c r="E14" s="7"/>
      <c r="F14" s="7"/>
      <c r="G14" s="7"/>
      <c r="H14" s="9">
        <f t="shared" si="0"/>
        <v>0</v>
      </c>
      <c r="I14" s="9">
        <f t="shared" si="1"/>
        <v>0</v>
      </c>
      <c r="J14" s="7" t="s">
        <v>9</v>
      </c>
      <c r="K14" s="1">
        <f t="shared" si="2"/>
        <v>0</v>
      </c>
      <c r="L14" s="7"/>
      <c r="M14" s="9">
        <f t="shared" si="3"/>
        <v>0</v>
      </c>
      <c r="N14" s="9">
        <f t="shared" si="4"/>
        <v>0</v>
      </c>
      <c r="O14" s="7" t="s">
        <v>9</v>
      </c>
      <c r="P14" s="1">
        <f t="shared" si="5"/>
        <v>0</v>
      </c>
      <c r="Q14" s="1">
        <f t="shared" si="6"/>
        <v>0</v>
      </c>
      <c r="R14" s="7"/>
      <c r="S14" s="1">
        <f t="shared" si="7"/>
        <v>0</v>
      </c>
      <c r="T14" s="7"/>
      <c r="U14" s="1">
        <f t="shared" si="8"/>
        <v>0</v>
      </c>
      <c r="V14" s="2">
        <f t="shared" si="9"/>
        <v>0</v>
      </c>
      <c r="W14" s="10"/>
      <c r="X14" s="5" t="s">
        <v>41</v>
      </c>
    </row>
    <row r="15" spans="1:24" ht="22.5" customHeight="1">
      <c r="A15" s="3">
        <v>11</v>
      </c>
      <c r="B15" s="7"/>
      <c r="C15" s="7" t="s">
        <v>9</v>
      </c>
      <c r="D15" s="8"/>
      <c r="E15" s="7"/>
      <c r="F15" s="7"/>
      <c r="G15" s="7"/>
      <c r="H15" s="9">
        <f t="shared" si="0"/>
        <v>0</v>
      </c>
      <c r="I15" s="9">
        <f t="shared" si="1"/>
        <v>0</v>
      </c>
      <c r="J15" s="7" t="s">
        <v>9</v>
      </c>
      <c r="K15" s="1">
        <f t="shared" si="2"/>
        <v>0</v>
      </c>
      <c r="L15" s="7"/>
      <c r="M15" s="9">
        <f t="shared" si="3"/>
        <v>0</v>
      </c>
      <c r="N15" s="9">
        <f t="shared" si="4"/>
        <v>0</v>
      </c>
      <c r="O15" s="7" t="s">
        <v>9</v>
      </c>
      <c r="P15" s="1">
        <f t="shared" si="5"/>
        <v>0</v>
      </c>
      <c r="Q15" s="1">
        <f t="shared" si="6"/>
        <v>0</v>
      </c>
      <c r="R15" s="7"/>
      <c r="S15" s="1">
        <f t="shared" si="7"/>
        <v>0</v>
      </c>
      <c r="T15" s="7"/>
      <c r="U15" s="1">
        <f t="shared" si="8"/>
        <v>0</v>
      </c>
      <c r="V15" s="2">
        <f t="shared" si="9"/>
        <v>0</v>
      </c>
      <c r="W15" s="10"/>
      <c r="X15" s="5" t="s">
        <v>42</v>
      </c>
    </row>
    <row r="16" spans="1:24" ht="22.5" customHeight="1">
      <c r="A16" s="3">
        <v>12</v>
      </c>
      <c r="B16" s="7"/>
      <c r="C16" s="7" t="s">
        <v>9</v>
      </c>
      <c r="D16" s="8"/>
      <c r="E16" s="7"/>
      <c r="F16" s="7"/>
      <c r="G16" s="7"/>
      <c r="H16" s="9">
        <f t="shared" si="0"/>
        <v>0</v>
      </c>
      <c r="I16" s="9">
        <f t="shared" si="1"/>
        <v>0</v>
      </c>
      <c r="J16" s="7" t="s">
        <v>9</v>
      </c>
      <c r="K16" s="1">
        <f t="shared" si="2"/>
        <v>0</v>
      </c>
      <c r="L16" s="7"/>
      <c r="M16" s="9">
        <f t="shared" si="3"/>
        <v>0</v>
      </c>
      <c r="N16" s="9">
        <f t="shared" si="4"/>
        <v>0</v>
      </c>
      <c r="O16" s="7" t="s">
        <v>9</v>
      </c>
      <c r="P16" s="1">
        <f t="shared" si="5"/>
        <v>0</v>
      </c>
      <c r="Q16" s="1">
        <f t="shared" si="6"/>
        <v>0</v>
      </c>
      <c r="R16" s="7"/>
      <c r="S16" s="1">
        <f t="shared" si="7"/>
        <v>0</v>
      </c>
      <c r="T16" s="7"/>
      <c r="U16" s="1">
        <f t="shared" si="8"/>
        <v>0</v>
      </c>
      <c r="V16" s="2">
        <f t="shared" si="9"/>
        <v>0</v>
      </c>
      <c r="W16" s="10"/>
      <c r="X16" s="5" t="s">
        <v>43</v>
      </c>
    </row>
    <row r="17" spans="1:24" ht="22.5" customHeight="1">
      <c r="A17" s="3">
        <v>13</v>
      </c>
      <c r="B17" s="7"/>
      <c r="C17" s="7" t="s">
        <v>9</v>
      </c>
      <c r="D17" s="8"/>
      <c r="E17" s="7"/>
      <c r="F17" s="7"/>
      <c r="G17" s="7"/>
      <c r="H17" s="9">
        <f t="shared" si="0"/>
        <v>0</v>
      </c>
      <c r="I17" s="9">
        <f t="shared" si="1"/>
        <v>0</v>
      </c>
      <c r="J17" s="7" t="s">
        <v>9</v>
      </c>
      <c r="K17" s="1">
        <f t="shared" si="2"/>
        <v>0</v>
      </c>
      <c r="L17" s="7"/>
      <c r="M17" s="9">
        <f t="shared" si="3"/>
        <v>0</v>
      </c>
      <c r="N17" s="9">
        <f t="shared" si="4"/>
        <v>0</v>
      </c>
      <c r="O17" s="7" t="s">
        <v>9</v>
      </c>
      <c r="P17" s="1">
        <f t="shared" si="5"/>
        <v>0</v>
      </c>
      <c r="Q17" s="1">
        <f t="shared" si="6"/>
        <v>0</v>
      </c>
      <c r="R17" s="7"/>
      <c r="S17" s="1">
        <f t="shared" si="7"/>
        <v>0</v>
      </c>
      <c r="T17" s="7"/>
      <c r="U17" s="1">
        <f t="shared" si="8"/>
        <v>0</v>
      </c>
      <c r="V17" s="2">
        <f t="shared" si="9"/>
        <v>0</v>
      </c>
      <c r="W17" s="10"/>
      <c r="X17" s="5" t="s">
        <v>44</v>
      </c>
    </row>
    <row r="18" spans="1:23" ht="22.5" customHeight="1">
      <c r="A18" s="3">
        <v>14</v>
      </c>
      <c r="B18" s="7"/>
      <c r="C18" s="7" t="s">
        <v>9</v>
      </c>
      <c r="D18" s="8"/>
      <c r="E18" s="7"/>
      <c r="F18" s="7"/>
      <c r="G18" s="7"/>
      <c r="H18" s="9">
        <f t="shared" si="0"/>
        <v>0</v>
      </c>
      <c r="I18" s="9">
        <f t="shared" si="1"/>
        <v>0</v>
      </c>
      <c r="J18" s="7" t="s">
        <v>9</v>
      </c>
      <c r="K18" s="1">
        <f t="shared" si="2"/>
        <v>0</v>
      </c>
      <c r="L18" s="7"/>
      <c r="M18" s="9">
        <f t="shared" si="3"/>
        <v>0</v>
      </c>
      <c r="N18" s="9">
        <f t="shared" si="4"/>
        <v>0</v>
      </c>
      <c r="O18" s="7" t="s">
        <v>9</v>
      </c>
      <c r="P18" s="1">
        <f t="shared" si="5"/>
        <v>0</v>
      </c>
      <c r="Q18" s="1">
        <f t="shared" si="6"/>
        <v>0</v>
      </c>
      <c r="R18" s="7"/>
      <c r="S18" s="1">
        <f t="shared" si="7"/>
        <v>0</v>
      </c>
      <c r="T18" s="7"/>
      <c r="U18" s="1">
        <f t="shared" si="8"/>
        <v>0</v>
      </c>
      <c r="V18" s="2">
        <f t="shared" si="9"/>
        <v>0</v>
      </c>
      <c r="W18" s="10"/>
    </row>
    <row r="19" spans="1:23" ht="22.5" customHeight="1">
      <c r="A19" s="3">
        <v>15</v>
      </c>
      <c r="B19" s="7"/>
      <c r="C19" s="7" t="s">
        <v>9</v>
      </c>
      <c r="D19" s="8"/>
      <c r="E19" s="7"/>
      <c r="F19" s="7"/>
      <c r="G19" s="7"/>
      <c r="H19" s="9">
        <f>F19*G19</f>
        <v>0</v>
      </c>
      <c r="I19" s="9">
        <f t="shared" si="1"/>
        <v>0</v>
      </c>
      <c r="J19" s="7" t="s">
        <v>9</v>
      </c>
      <c r="K19" s="1">
        <f t="shared" si="2"/>
        <v>0</v>
      </c>
      <c r="L19" s="7"/>
      <c r="M19" s="9">
        <f t="shared" si="3"/>
        <v>0</v>
      </c>
      <c r="N19" s="9">
        <f t="shared" si="4"/>
        <v>0</v>
      </c>
      <c r="O19" s="7" t="s">
        <v>9</v>
      </c>
      <c r="P19" s="1">
        <f t="shared" si="5"/>
        <v>0</v>
      </c>
      <c r="Q19" s="1">
        <f t="shared" si="6"/>
        <v>0</v>
      </c>
      <c r="R19" s="7"/>
      <c r="S19" s="1">
        <f t="shared" si="7"/>
        <v>0</v>
      </c>
      <c r="T19" s="7"/>
      <c r="U19" s="1">
        <f t="shared" si="8"/>
        <v>0</v>
      </c>
      <c r="V19" s="2">
        <f t="shared" si="9"/>
        <v>0</v>
      </c>
      <c r="W19" s="10"/>
    </row>
    <row r="20" spans="1:23" ht="28.5" customHeight="1">
      <c r="A20" s="16" t="s">
        <v>11</v>
      </c>
      <c r="B20" s="17"/>
      <c r="C20" s="19"/>
      <c r="D20" s="20"/>
      <c r="E20" s="4" t="s">
        <v>12</v>
      </c>
      <c r="F20" s="13"/>
      <c r="G20" s="14"/>
      <c r="H20" s="14"/>
      <c r="I20" s="14"/>
      <c r="J20" s="14"/>
      <c r="K20" s="14"/>
      <c r="L20" s="15"/>
      <c r="M20" s="3"/>
      <c r="N20" s="3"/>
      <c r="O20" s="11" t="s">
        <v>10</v>
      </c>
      <c r="P20" s="11"/>
      <c r="Q20" s="18">
        <f ca="1">TODAY()</f>
        <v>42156</v>
      </c>
      <c r="R20" s="18"/>
      <c r="S20" s="18"/>
      <c r="T20" s="18" t="s">
        <v>45</v>
      </c>
      <c r="U20" s="18"/>
      <c r="V20" s="24">
        <f>SUM(V5:V19)</f>
        <v>0</v>
      </c>
      <c r="W20" s="25"/>
    </row>
    <row r="21" spans="1:23" s="5" customFormat="1" ht="24.75" customHeight="1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5" customFormat="1" ht="24.75" customHeight="1">
      <c r="A22" s="21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s="6" customFormat="1" ht="24.75" customHeight="1">
      <c r="A23" s="21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ht="24.75" customHeight="1"/>
  </sheetData>
  <sheetProtection password="EB0F" sheet="1" objects="1" scenarios="1" selectLockedCells="1"/>
  <protectedRanges>
    <protectedRange password="EF73" sqref="B5:G19" name="区域1"/>
  </protectedRanges>
  <mergeCells count="29">
    <mergeCell ref="J3:N3"/>
    <mergeCell ref="O3:P3"/>
    <mergeCell ref="R3:R4"/>
    <mergeCell ref="I3:I4"/>
    <mergeCell ref="A22:W22"/>
    <mergeCell ref="A23:W23"/>
    <mergeCell ref="A3:A4"/>
    <mergeCell ref="B3:B4"/>
    <mergeCell ref="C3:C4"/>
    <mergeCell ref="D3:D4"/>
    <mergeCell ref="E3:E4"/>
    <mergeCell ref="F3:F4"/>
    <mergeCell ref="G3:G4"/>
    <mergeCell ref="H3:H4"/>
    <mergeCell ref="A21:W21"/>
    <mergeCell ref="V20:W20"/>
    <mergeCell ref="A1:W1"/>
    <mergeCell ref="A2:W2"/>
    <mergeCell ref="W3:W4"/>
    <mergeCell ref="S3:S4"/>
    <mergeCell ref="T3:T4"/>
    <mergeCell ref="U3:U4"/>
    <mergeCell ref="V3:V4"/>
    <mergeCell ref="Q3:Q4"/>
    <mergeCell ref="F20:L20"/>
    <mergeCell ref="A20:B20"/>
    <mergeCell ref="T20:U20"/>
    <mergeCell ref="Q20:S20"/>
    <mergeCell ref="C20:D20"/>
  </mergeCells>
  <dataValidations count="3">
    <dataValidation type="list" allowBlank="1" showInputMessage="1" showErrorMessage="1" sqref="J5:J19">
      <formula1>$X$5:$X$12</formula1>
    </dataValidation>
    <dataValidation type="list" allowBlank="1" showInputMessage="1" showErrorMessage="1" sqref="C5:C19">
      <formula1>$X$2:$X$4</formula1>
    </dataValidation>
    <dataValidation type="list" allowBlank="1" showInputMessage="1" showErrorMessage="1" sqref="O5:O19">
      <formula1>$X$13:$X$17</formula1>
    </dataValidation>
  </dataValidations>
  <printOptions/>
  <pageMargins left="0.11805555555555555" right="0.11805555555555555" top="0.19652777777777777" bottom="0.2361111111111111" header="0.1180555555555555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2014-06-17T07:11:35Z</cp:lastPrinted>
  <dcterms:created xsi:type="dcterms:W3CDTF">1996-12-17T01:32:42Z</dcterms:created>
  <dcterms:modified xsi:type="dcterms:W3CDTF">2015-06-01T02:19:30Z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